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913"/>
  <workbookPr/>
  <mc:AlternateContent xmlns:mc="http://schemas.openxmlformats.org/markup-compatibility/2006">
    <mc:Choice Requires="x15">
      <x15ac:absPath xmlns:x15ac="http://schemas.microsoft.com/office/spreadsheetml/2010/11/ac" url="https://d.docs.live.net/28ff7c7b01001c9e/Documenten/Opleiding info/"/>
    </mc:Choice>
  </mc:AlternateContent>
  <xr:revisionPtr revIDLastSave="0" documentId="C90D2D938A7D718C90C3ED409A1DB422B244F9FF" xr6:coauthVersionLast="26" xr6:coauthVersionMax="26" xr10:uidLastSave="{00000000-0000-0000-0000-000000000000}"/>
  <bookViews>
    <workbookView xWindow="0" yWindow="0" windowWidth="15345" windowHeight="4455" tabRatio="717" xr2:uid="{00000000-000D-0000-FFFF-FFFF00000000}"/>
  </bookViews>
  <sheets>
    <sheet name="PRONAILS OPLEIDINGEN" sheetId="4" r:id="rId1"/>
  </sheets>
  <definedNames>
    <definedName name="AantalKinderen">'PRONAILS OPLEIDINGEN'!#REF!</definedName>
    <definedName name="AantalVolwassenen">'PRONAILS OPLEIDINGEN'!#REF!</definedName>
    <definedName name="BasiskostenPerGast">(#REF!+#REF!+#REF!)/#REF!</definedName>
    <definedName name="BevestigdeGasten">#REF!</definedName>
    <definedName name="RSVPsZonderReactie">COUNTIF(#REF!,"&lt;&gt;"&amp;"*")</definedName>
    <definedName name="Tabel1Kop">#REF!</definedName>
    <definedName name="Tabel2Kop">#REF!</definedName>
    <definedName name="Tabel3Kop">#REF!</definedName>
  </definedNames>
  <calcPr calcId="171026"/>
</workbook>
</file>

<file path=xl/calcChain.xml><?xml version="1.0" encoding="utf-8"?>
<calcChain xmlns="http://schemas.openxmlformats.org/spreadsheetml/2006/main">
  <c r="C4" i="4" l="1"/>
  <c r="D27" i="4"/>
  <c r="D29" i="4"/>
  <c r="C6" i="4"/>
  <c r="C5" i="4"/>
  <c r="D5" i="4"/>
  <c r="D22" i="4"/>
  <c r="D23" i="4"/>
  <c r="D24" i="4"/>
  <c r="D25" i="4"/>
  <c r="D26" i="4"/>
  <c r="D28" i="4"/>
  <c r="D21" i="4"/>
  <c r="D33" i="4"/>
  <c r="D34" i="4"/>
  <c r="D32" i="4"/>
  <c r="D11" i="4"/>
  <c r="D12" i="4"/>
  <c r="D14" i="4"/>
  <c r="D15" i="4"/>
  <c r="D17" i="4"/>
  <c r="D18" i="4"/>
  <c r="D10" i="4"/>
  <c r="D6" i="4"/>
  <c r="D4" i="4"/>
  <c r="D37" i="4"/>
  <c r="D38" i="4"/>
</calcChain>
</file>

<file path=xl/sharedStrings.xml><?xml version="1.0" encoding="utf-8"?>
<sst xmlns="http://schemas.openxmlformats.org/spreadsheetml/2006/main" count="48" uniqueCount="38">
  <si>
    <t xml:space="preserve">        PRONAILS OPLEIDINGEN</t>
  </si>
  <si>
    <t>KIES JE OPLEIDING</t>
  </si>
  <si>
    <t>AANTAL</t>
  </si>
  <si>
    <t>BEDRAG</t>
  </si>
  <si>
    <t>TOTALE KOSTEN</t>
  </si>
  <si>
    <t>All Round Opleiding MBO Niveau 3 Incl. Nail Styling boek en starterskit</t>
  </si>
  <si>
    <t>Basisopleiding GEL incl starterskit</t>
  </si>
  <si>
    <t>Basisopleiding ACRYL incl starterskit</t>
  </si>
  <si>
    <t>KIES JE TOESTELLEN</t>
  </si>
  <si>
    <t>Frezen:</t>
  </si>
  <si>
    <t>Frees Vision Pro 700</t>
  </si>
  <si>
    <t>Frees Vision Tech</t>
  </si>
  <si>
    <t>Frees Start to Pro</t>
  </si>
  <si>
    <t>Lampen:</t>
  </si>
  <si>
    <t>The Light CCFL en LED</t>
  </si>
  <si>
    <t>Start to Pro 4 row UV light</t>
  </si>
  <si>
    <t>Andere</t>
  </si>
  <si>
    <t>Nail Trainer</t>
  </si>
  <si>
    <t>Slim Line Tafel Lamp LED</t>
  </si>
  <si>
    <t>ANDERE OPTIES</t>
  </si>
  <si>
    <t>Manicure Opleiding (3u - in alle basisopleidingen inbegrepen) **</t>
  </si>
  <si>
    <t>Sopolish Opleiding (3u) **</t>
  </si>
  <si>
    <t>Cosmetische Pedicure (3u) **</t>
  </si>
  <si>
    <t>Omschakelingscursus (3u)</t>
  </si>
  <si>
    <t>Nail Art Opleidingen (3u - zie website voor programma)</t>
  </si>
  <si>
    <t>Ultra Thin Nails (3u)</t>
  </si>
  <si>
    <t>Freestechnieken (3u)</t>
  </si>
  <si>
    <t>Andere Technieken (3u - zie website voor programma)</t>
  </si>
  <si>
    <t>** deze workshops zijn gratis, enkel het pakket wordt berekend</t>
  </si>
  <si>
    <t>EXAMEN</t>
  </si>
  <si>
    <t>All Round  MBO Niveau 3 (Excuive) Theorie</t>
  </si>
  <si>
    <t>All Round  MBO Niveau 3 (Excuive) Praktijk</t>
  </si>
  <si>
    <t>ProNails examen Theorie en Praktijk</t>
  </si>
  <si>
    <t>TOTAAL</t>
  </si>
  <si>
    <t>3</t>
  </si>
  <si>
    <t>32</t>
  </si>
  <si>
    <t>Totale opleiding excl BTW</t>
  </si>
  <si>
    <t>Totale opleiding incl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</si>
</sst>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\ #,##0.00"/>
  </numFmts>
  <fonts count="17">
    <font>
      <sz val="12"/>
      <color theme="1" tint="0.2499465926084170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indexed="63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 tint="0.24994659260841701"/>
      <name val="Garamond"/>
      <family val="1"/>
      <scheme val="major"/>
    </font>
    <font>
      <b/>
      <sz val="16"/>
      <color theme="1" tint="0.24994659260841701"/>
      <name val="Garamond"/>
      <family val="5"/>
      <scheme val="major"/>
    </font>
    <font>
      <b/>
      <sz val="16"/>
      <color theme="4"/>
      <name val="Garamond"/>
      <family val="1"/>
      <scheme val="major"/>
    </font>
    <font>
      <b/>
      <sz val="36"/>
      <color theme="0"/>
      <name val="Garamond"/>
      <family val="2"/>
      <scheme val="major"/>
    </font>
    <font>
      <sz val="10"/>
      <color theme="1" tint="0.24994659260841701"/>
      <name val="Calibri"/>
      <family val="2"/>
      <scheme val="minor"/>
    </font>
    <font>
      <sz val="36"/>
      <color theme="1" tint="0.24994659260841701"/>
      <name val="Calibri"/>
      <family val="2"/>
      <scheme val="minor"/>
    </font>
    <font>
      <b/>
      <sz val="12"/>
      <color rgb="FFF8D4C4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8D4C4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1" fillId="4" borderId="0" applyNumberFormat="0" applyBorder="0" applyAlignment="0" applyProtection="0"/>
    <xf numFmtId="0" fontId="2" fillId="0" borderId="0"/>
    <xf numFmtId="0" fontId="3" fillId="0" borderId="0"/>
    <xf numFmtId="0" fontId="4" fillId="3" borderId="0" applyNumberFormat="0" applyBorder="0" applyAlignment="0" applyProtection="0"/>
    <xf numFmtId="0" fontId="1" fillId="2" borderId="1" applyNumberFormat="0" applyAlignment="0" applyProtection="0"/>
    <xf numFmtId="0" fontId="5" fillId="0" borderId="0" applyNumberFormat="0" applyFill="0" applyAlignment="0" applyProtection="0"/>
    <xf numFmtId="0" fontId="6" fillId="0" borderId="0"/>
    <xf numFmtId="0" fontId="9" fillId="0" borderId="0" applyNumberFormat="0" applyFill="0" applyBorder="0" applyProtection="0">
      <alignment horizontal="left" vertical="center"/>
    </xf>
    <xf numFmtId="0" fontId="10" fillId="0" borderId="0" applyNumberFormat="0" applyFill="0" applyBorder="0" applyProtection="0">
      <alignment horizontal="left"/>
    </xf>
    <xf numFmtId="0" fontId="8" fillId="0" borderId="0" applyNumberFormat="0" applyFill="0" applyBorder="0" applyAlignment="0" applyProtection="0"/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9" fillId="0" borderId="0" xfId="8">
      <alignment horizontal="left" vertical="center"/>
    </xf>
    <xf numFmtId="0" fontId="0" fillId="0" borderId="0" xfId="0" applyBorder="1" applyAlignment="1">
      <alignment horizontal="left" vertical="center" indent="1"/>
    </xf>
    <xf numFmtId="0" fontId="0" fillId="5" borderId="0" xfId="0" applyFill="1" applyBorder="1" applyAlignment="1">
      <alignment horizontal="left" vertical="center" indent="1"/>
    </xf>
    <xf numFmtId="0" fontId="12" fillId="0" borderId="0" xfId="0" applyFont="1">
      <alignment vertical="center"/>
    </xf>
    <xf numFmtId="0" fontId="12" fillId="0" borderId="0" xfId="0" applyFont="1" applyBorder="1" applyAlignment="1">
      <alignment horizontal="left" vertical="center" indent="1"/>
    </xf>
    <xf numFmtId="0" fontId="0" fillId="5" borderId="0" xfId="0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 indent="1"/>
    </xf>
    <xf numFmtId="164" fontId="12" fillId="0" borderId="0" xfId="0" applyNumberFormat="1" applyFont="1" applyBorder="1" applyAlignment="1">
      <alignment horizontal="right" vertical="center" indent="1"/>
    </xf>
    <xf numFmtId="0" fontId="12" fillId="0" borderId="0" xfId="0" applyNumberFormat="1" applyFont="1" applyBorder="1" applyAlignment="1">
      <alignment horizontal="right" vertical="center" indent="1"/>
    </xf>
    <xf numFmtId="0" fontId="7" fillId="5" borderId="0" xfId="0" applyFont="1" applyFill="1" applyBorder="1" applyAlignment="1">
      <alignment horizontal="left" vertical="center" indent="1"/>
    </xf>
    <xf numFmtId="0" fontId="7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164" fontId="0" fillId="0" borderId="0" xfId="0" applyNumberFormat="1" applyBorder="1" applyAlignment="1">
      <alignment horizontal="right" vertical="center" indent="1"/>
    </xf>
    <xf numFmtId="0" fontId="0" fillId="0" borderId="0" xfId="0" applyNumberFormat="1" applyBorder="1" applyAlignment="1">
      <alignment horizontal="right" vertical="center" indent="1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right" vertical="center" indent="1"/>
    </xf>
    <xf numFmtId="0" fontId="14" fillId="5" borderId="9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 indent="1"/>
    </xf>
    <xf numFmtId="0" fontId="15" fillId="5" borderId="10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right" vertical="center" indent="1"/>
    </xf>
    <xf numFmtId="164" fontId="16" fillId="0" borderId="5" xfId="0" applyNumberFormat="1" applyFont="1" applyBorder="1" applyAlignment="1">
      <alignment horizontal="right" vertical="center" indent="1"/>
    </xf>
    <xf numFmtId="164" fontId="16" fillId="0" borderId="2" xfId="0" applyNumberFormat="1" applyFont="1" applyBorder="1" applyAlignment="1">
      <alignment horizontal="right" vertical="center" indent="1"/>
    </xf>
    <xf numFmtId="0" fontId="16" fillId="0" borderId="6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right" vertical="center" indent="1"/>
    </xf>
    <xf numFmtId="164" fontId="16" fillId="0" borderId="7" xfId="0" applyNumberFormat="1" applyFont="1" applyBorder="1" applyAlignment="1">
      <alignment horizontal="right" vertical="center" indent="1"/>
    </xf>
    <xf numFmtId="164" fontId="16" fillId="0" borderId="3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center" vertical="center"/>
    </xf>
  </cellXfs>
  <cellStyles count="11">
    <cellStyle name="40% - Accent1 2" xfId="4" xr:uid="{00000000-0005-0000-0000-000000000000}"/>
    <cellStyle name="Accent1 2" xfId="5" xr:uid="{00000000-0005-0000-0000-000001000000}"/>
    <cellStyle name="Heading 1 2" xfId="6" xr:uid="{00000000-0005-0000-0000-000002000000}"/>
    <cellStyle name="Kop 1" xfId="8" builtinId="16" customBuiltin="1"/>
    <cellStyle name="Kop 2" xfId="9" builtinId="17" customBuiltin="1"/>
    <cellStyle name="Kop 3" xfId="10" builtinId="18" customBuiltin="1"/>
    <cellStyle name="Normal 2" xfId="2" xr:uid="{00000000-0005-0000-0000-000006000000}"/>
    <cellStyle name="Normal 3" xfId="7" xr:uid="{00000000-0005-0000-0000-000007000000}"/>
    <cellStyle name="Normal_Graph Paper (combined)" xfId="3" xr:uid="{00000000-0005-0000-0000-000008000000}"/>
    <cellStyle name="Standaard" xfId="0" builtinId="0" customBuiltin="1"/>
    <cellStyle name="Titel" xfId="1" builtinId="15" customBuiltin="1"/>
  </cellStyles>
  <dxfs count="50">
    <dxf>
      <font>
        <b/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numFmt numFmtId="164" formatCode="&quot;€&quot;\ #,##0.00"/>
      <alignment horizontal="right" vertical="center" textRotation="0" wrapText="0" indent="1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numFmt numFmtId="164" formatCode="&quot;€&quot;\ #,##0.00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numFmt numFmtId="0" formatCode="General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outline/>
        <shadow/>
        <u val="none"/>
        <vertAlign val="baseline"/>
        <sz val="12"/>
        <color theme="1" tint="0.2499465926084170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</dxf>
    <dxf>
      <font>
        <b/>
      </font>
      <fill>
        <patternFill patternType="solid">
          <fgColor indexed="64"/>
          <bgColor rgb="FFF8D4C4"/>
        </patternFill>
      </fill>
      <alignment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€&quot;\ #,##0.00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numFmt numFmtId="164" formatCode="&quot;€&quot;\ #,##0.00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</dxf>
    <dxf>
      <numFmt numFmtId="0" formatCode="General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outline/>
        <shadow/>
        <u val="none"/>
        <vertAlign val="baseline"/>
        <sz val="12"/>
        <color theme="1" tint="0.24994659260841701"/>
        <name val="Calibri"/>
        <scheme val="minor"/>
      </font>
    </dxf>
    <dxf>
      <fill>
        <patternFill patternType="solid">
          <fgColor indexed="64"/>
          <bgColor rgb="FFF8D4C4"/>
        </patternFill>
      </fill>
      <alignment vertical="center" textRotation="0" wrapText="0" indent="0" justifyLastLine="0" shrinkToFit="0" readingOrder="0"/>
    </dxf>
    <dxf>
      <numFmt numFmtId="164" formatCode="&quot;€&quot;\ #,##0.00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numFmt numFmtId="164" formatCode="&quot;€&quot;\ #,##0.00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</dxf>
    <dxf>
      <numFmt numFmtId="0" formatCode="General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outline/>
        <shadow/>
        <u val="none"/>
        <vertAlign val="baseline"/>
        <sz val="12"/>
        <color theme="1" tint="0.24994659260841701"/>
        <name val="Calibri"/>
        <scheme val="minor"/>
      </font>
    </dxf>
    <dxf>
      <fill>
        <patternFill patternType="solid">
          <fgColor indexed="64"/>
          <bgColor rgb="FFF8D4C4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numFmt numFmtId="164" formatCode="&quot;€&quot;\ #,##0.00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numFmt numFmtId="164" formatCode="&quot;€&quot;\ #,##0.00"/>
      <fill>
        <patternFill patternType="solid">
          <fgColor indexed="64"/>
          <bgColor rgb="FFFFFF00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numFmt numFmtId="164" formatCode="&quot;€&quot;\ 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3" tint="0.3999450666829432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numFmt numFmtId="0" formatCode="General"/>
      <alignment horizontal="righ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/>
        <extend/>
        <outline/>
        <shadow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outline/>
        <shadow/>
        <u val="none"/>
        <vertAlign val="baseline"/>
        <sz val="12"/>
        <color theme="1" tint="0.2499465926084170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 tint="0.24994659260841701"/>
        <name val="Calibri"/>
        <scheme val="minor"/>
      </font>
    </dxf>
    <dxf>
      <fill>
        <patternFill patternType="solid">
          <fgColor indexed="64"/>
          <bgColor rgb="FFF8D4C4"/>
        </patternFill>
      </fill>
      <alignment vertical="center" textRotation="0" wrapText="0" indent="0" justifyLastLine="0" shrinkToFit="0" readingOrder="0"/>
    </dxf>
    <dxf>
      <font>
        <b/>
        <i val="0"/>
        <color theme="1" tint="0.24994659260841701"/>
      </font>
      <border>
        <top style="double">
          <color theme="1" tint="0.24994659260841701"/>
        </top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 style="thin">
          <color theme="1" tint="0.24994659260841701"/>
        </bottom>
        <vertical/>
        <horizontal/>
      </border>
    </dxf>
    <dxf>
      <font>
        <b val="0"/>
        <i val="0"/>
        <color theme="1"/>
      </font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font>
        <b/>
        <i val="0"/>
        <color theme="1" tint="0.24994659260841701"/>
      </font>
      <border>
        <top style="double">
          <color theme="1" tint="0.24994659260841701"/>
        </top>
      </border>
    </dxf>
    <dxf>
      <font>
        <b/>
        <i val="0"/>
        <color theme="3"/>
      </font>
      <fill>
        <patternFill patternType="solid">
          <fgColor theme="4"/>
          <bgColor theme="0" tint="-0.14996795556505021"/>
        </patternFill>
      </fill>
      <border diagonalUp="0" diagonalDown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 style="thin">
          <color theme="3" tint="0.39994506668294322"/>
        </horizontal>
      </border>
    </dxf>
    <dxf>
      <font>
        <b val="0"/>
        <i val="0"/>
        <color theme="1"/>
      </font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</dxfs>
  <tableStyles count="2" defaultTableStyle="TableStyleMedium2" defaultPivotStyle="PivotStyleLight16">
    <tableStyle name="Party Planner" pivot="0" count="3" xr9:uid="{00000000-0011-0000-FFFF-FFFF00000000}">
      <tableStyleElement type="wholeTable" dxfId="49"/>
      <tableStyleElement type="headerRow" dxfId="48"/>
      <tableStyleElement type="totalRow" dxfId="47"/>
    </tableStyle>
    <tableStyle name="Party Planner 2" pivot="0" count="3" xr9:uid="{00000000-0011-0000-FFFF-FFFF01000000}">
      <tableStyleElement type="wholeTable" dxfId="46"/>
      <tableStyleElement type="headerRow" dxfId="45"/>
      <tableStyleElement type="totalRow" dxfId="44"/>
    </tableStyle>
  </tableStyles>
  <colors>
    <mruColors>
      <color rgb="FFF8D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1095375</xdr:colOff>
      <xdr:row>1</xdr:row>
      <xdr:rowOff>54692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450"/>
          <a:ext cx="942975" cy="8547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Budgetoverzicht" displayName="Budgetoverzicht" ref="A3:D6" totalsRowShown="0" headerRowDxfId="43" dataDxfId="42" totalsRowDxfId="41">
  <tableColumns count="4">
    <tableColumn id="1" xr3:uid="{00000000-0010-0000-0000-000001000000}" name="KIES JE OPLEIDING" dataDxfId="39" totalsRowDxfId="40"/>
    <tableColumn id="5" xr3:uid="{00000000-0010-0000-0000-000005000000}" name="AANTAL" dataDxfId="37" totalsRowDxfId="38"/>
    <tableColumn id="2" xr3:uid="{00000000-0010-0000-0000-000002000000}" name="BEDRAG" dataDxfId="35" totalsRowDxfId="36"/>
    <tableColumn id="3" xr3:uid="{00000000-0010-0000-0000-000003000000}" name="TOTALE KOSTEN" dataDxfId="33" totalsRowDxfId="34">
      <calculatedColumnFormula>Budgetoverzicht[[#This Row],[AANTAL]]*Budgetoverzicht[[#This Row],[BEDRAG]]</calculatedColumnFormula>
    </tableColumn>
  </tableColumns>
  <tableStyleInfo name="Party Planner 2" showFirstColumn="0" showLastColumn="0" showRowStripes="1" showColumnStripes="0"/>
  <extLst>
    <ext xmlns:x14="http://schemas.microsoft.com/office/spreadsheetml/2009/9/main" uri="{504A1905-F514-4f6f-8877-14C23A59335A}">
      <x14:table altText="Budgetoverzicht" altTextSummary="Aantal budgetartikelen, Budgetbedrag, Totale kosten en Budgetverschil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Budgetoverzicht2" displayName="Budgetoverzicht2" ref="A8:D29" totalsRowShown="0" headerRowDxfId="32" totalsRowDxfId="31">
  <tableColumns count="4">
    <tableColumn id="1" xr3:uid="{00000000-0010-0000-0100-000001000000}" name="KIES JE TOESTELLEN" dataDxfId="29" totalsRowDxfId="30"/>
    <tableColumn id="5" xr3:uid="{00000000-0010-0000-0100-000005000000}" name="AANTAL" dataDxfId="27" totalsRowDxfId="28"/>
    <tableColumn id="2" xr3:uid="{00000000-0010-0000-0100-000002000000}" name="BEDRAG" dataDxfId="25" totalsRowDxfId="26"/>
    <tableColumn id="3" xr3:uid="{00000000-0010-0000-0100-000003000000}" name="TOTALE KOSTEN" dataDxfId="23" totalsRowDxfId="24">
      <calculatedColumnFormula>Budgetoverzicht2[[#This Row],[AANTAL]]*Budgetoverzicht2[[#This Row],[BEDRAG]]</calculatedColumnFormula>
    </tableColumn>
  </tableColumns>
  <tableStyleInfo name="Party Planner 2" showFirstColumn="0" showLastColumn="0" showRowStripes="1" showColumnStripes="0"/>
  <extLst>
    <ext xmlns:x14="http://schemas.microsoft.com/office/spreadsheetml/2009/9/main" uri="{504A1905-F514-4f6f-8877-14C23A59335A}">
      <x14:table altText="Budgetoverzicht" altTextSummary="Aantal budgetartikelen, Budgetbedrag, Totale kosten en Budgetverschil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Budgetoverzicht3" displayName="Budgetoverzicht3" ref="A31:D34" totalsRowShown="0" headerRowDxfId="22" totalsRowDxfId="21">
  <tableColumns count="4">
    <tableColumn id="1" xr3:uid="{00000000-0010-0000-0200-000001000000}" name="EXAMEN" dataDxfId="19" totalsRowDxfId="20"/>
    <tableColumn id="5" xr3:uid="{00000000-0010-0000-0200-000005000000}" name="AANTAL" dataDxfId="17" totalsRowDxfId="18"/>
    <tableColumn id="2" xr3:uid="{00000000-0010-0000-0200-000002000000}" name="BEDRAG" dataDxfId="15" totalsRowDxfId="16"/>
    <tableColumn id="3" xr3:uid="{00000000-0010-0000-0200-000003000000}" name="TOTALE KOSTEN" dataDxfId="13" totalsRowDxfId="14">
      <calculatedColumnFormula>Budgetoverzicht3[[#This Row],[AANTAL]]*Budgetoverzicht3[[#This Row],[BEDRAG]]</calculatedColumnFormula>
    </tableColumn>
  </tableColumns>
  <tableStyleInfo name="Party Planner 2" showFirstColumn="0" showLastColumn="0" showRowStripes="1" showColumnStripes="0"/>
  <extLst>
    <ext xmlns:x14="http://schemas.microsoft.com/office/spreadsheetml/2009/9/main" uri="{504A1905-F514-4f6f-8877-14C23A59335A}">
      <x14:table altText="Budgetoverzicht" altTextSummary="Aantal budgetartikelen, Budgetbedrag, Totale kosten en Budgetverschil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Budgetoverzicht4" displayName="Budgetoverzicht4" ref="A36:D38" totalsRowShown="0" headerRowDxfId="12" dataDxfId="11" totalsRowDxfId="10" headerRowBorderDxfId="8" tableBorderDxfId="9">
  <tableColumns count="4">
    <tableColumn id="1" xr3:uid="{00000000-0010-0000-0300-000001000000}" name="TOTAAL" dataDxfId="6" totalsRowDxfId="7"/>
    <tableColumn id="5" xr3:uid="{00000000-0010-0000-0300-000005000000}" name="3" dataDxfId="4" totalsRowDxfId="5"/>
    <tableColumn id="2" xr3:uid="{00000000-0010-0000-0300-000002000000}" name="32" dataDxfId="2" totalsRowDxfId="3"/>
    <tableColumn id="3" xr3:uid="{00000000-0010-0000-0300-000003000000}" name="TOTALE KOSTEN" dataDxfId="0" totalsRowDxfId="1">
      <calculatedColumnFormula>SUM(D4:D34)</calculatedColumnFormula>
    </tableColumn>
  </tableColumns>
  <tableStyleInfo name="Party Planner 2" showFirstColumn="0" showLastColumn="0" showRowStripes="1" showColumnStripes="0"/>
  <extLst>
    <ext xmlns:x14="http://schemas.microsoft.com/office/spreadsheetml/2009/9/main" uri="{504A1905-F514-4f6f-8877-14C23A59335A}">
      <x14:table altText="Budgetoverzicht" altTextSummary="Aantal budgetartikelen, Budgetbedrag, Totale kosten en Budgetverschil"/>
    </ext>
  </extLst>
</table>
</file>

<file path=xl/theme/theme1.xml><?xml version="1.0" encoding="utf-8"?>
<a:theme xmlns:a="http://schemas.openxmlformats.org/drawingml/2006/main" name="(71)PartyPlannerTheme">
  <a:themeElements>
    <a:clrScheme name="Custom 7">
      <a:dk1>
        <a:sysClr val="windowText" lastClr="000000"/>
      </a:dk1>
      <a:lt1>
        <a:sysClr val="window" lastClr="FFFFFF"/>
      </a:lt1>
      <a:dk2>
        <a:srgbClr val="3F3F3F"/>
      </a:dk2>
      <a:lt2>
        <a:srgbClr val="E7E6E6"/>
      </a:lt2>
      <a:accent1>
        <a:srgbClr val="7DB3BE"/>
      </a:accent1>
      <a:accent2>
        <a:srgbClr val="E8581D"/>
      </a:accent2>
      <a:accent3>
        <a:srgbClr val="C3CE00"/>
      </a:accent3>
      <a:accent4>
        <a:srgbClr val="007F7B"/>
      </a:accent4>
      <a:accent5>
        <a:srgbClr val="524E88"/>
      </a:accent5>
      <a:accent6>
        <a:srgbClr val="BEB675"/>
      </a:accent6>
      <a:hlink>
        <a:srgbClr val="0563C1"/>
      </a:hlink>
      <a:folHlink>
        <a:srgbClr val="954F72"/>
      </a:folHlink>
    </a:clrScheme>
    <a:fontScheme name="Party Planner">
      <a:majorFont>
        <a:latin typeface="Garamond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(71)PartyPlannerTheme" id="{B5AD53F2-01B2-4AE1-A16D-16272093A9A8}" vid="{9E86D3EB-4C46-474C-B5AA-EC81FD0012F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D38"/>
  <sheetViews>
    <sheetView showGridLines="0" tabSelected="1" topLeftCell="A4" workbookViewId="0" xr3:uid="{AEA406A1-0E4B-5B11-9CD5-51D6E497D94C}">
      <selection activeCell="B11" sqref="B11"/>
    </sheetView>
  </sheetViews>
  <sheetFormatPr defaultRowHeight="15.75"/>
  <cols>
    <col min="1" max="1" width="51.625" customWidth="1"/>
    <col min="2" max="2" width="8.875" bestFit="1" customWidth="1"/>
    <col min="3" max="4" width="18.25" customWidth="1"/>
    <col min="5" max="5" width="3.75" customWidth="1"/>
    <col min="6" max="6" width="0.75" customWidth="1"/>
  </cols>
  <sheetData>
    <row r="1" spans="1:4" ht="76.5" customHeight="1">
      <c r="A1" s="29" t="s">
        <v>0</v>
      </c>
      <c r="B1" s="29"/>
      <c r="C1" s="29"/>
      <c r="D1" s="29"/>
    </row>
    <row r="2" spans="1:4" ht="21.75" customHeight="1">
      <c r="A2" s="2"/>
    </row>
    <row r="3" spans="1:4" ht="21.75" customHeight="1">
      <c r="A3" s="4" t="s">
        <v>1</v>
      </c>
      <c r="B3" s="7" t="s">
        <v>2</v>
      </c>
      <c r="C3" s="7" t="s">
        <v>3</v>
      </c>
      <c r="D3" s="7" t="s">
        <v>4</v>
      </c>
    </row>
    <row r="4" spans="1:4" s="5" customFormat="1" ht="18.95" customHeight="1">
      <c r="A4" s="6" t="s">
        <v>5</v>
      </c>
      <c r="B4" s="8">
        <v>0</v>
      </c>
      <c r="C4" s="17">
        <f>1295+535+162.76</f>
        <v>1992.76</v>
      </c>
      <c r="D4" s="9">
        <f>Budgetoverzicht[[#This Row],[AANTAL]]*Budgetoverzicht[[#This Row],[BEDRAG]]</f>
        <v>0</v>
      </c>
    </row>
    <row r="5" spans="1:4" s="5" customFormat="1" ht="18.95" customHeight="1">
      <c r="A5" s="6" t="s">
        <v>6</v>
      </c>
      <c r="B5" s="8">
        <v>0</v>
      </c>
      <c r="C5" s="17">
        <f>695 +535</f>
        <v>1230</v>
      </c>
      <c r="D5" s="9">
        <f>Budgetoverzicht[[#This Row],[AANTAL]]*Budgetoverzicht[[#This Row],[BEDRAG]]</f>
        <v>0</v>
      </c>
    </row>
    <row r="6" spans="1:4" s="5" customFormat="1" ht="18.95" customHeight="1">
      <c r="A6" s="6" t="s">
        <v>7</v>
      </c>
      <c r="B6" s="8">
        <v>0</v>
      </c>
      <c r="C6" s="17">
        <f>695+477.15</f>
        <v>1172.1500000000001</v>
      </c>
      <c r="D6" s="9">
        <f>Budgetoverzicht[[#This Row],[AANTAL]]*Budgetoverzicht[[#This Row],[BEDRAG]]</f>
        <v>0</v>
      </c>
    </row>
    <row r="7" spans="1:4" ht="18.95" customHeight="1">
      <c r="A7" s="1"/>
      <c r="B7" s="1"/>
      <c r="C7" s="1"/>
      <c r="D7" s="1"/>
    </row>
    <row r="8" spans="1:4" ht="21.75" customHeight="1">
      <c r="A8" s="4" t="s">
        <v>8</v>
      </c>
      <c r="B8" s="7" t="s">
        <v>2</v>
      </c>
      <c r="C8" s="7" t="s">
        <v>3</v>
      </c>
      <c r="D8" s="7" t="s">
        <v>4</v>
      </c>
    </row>
    <row r="9" spans="1:4" s="5" customFormat="1" ht="18.95" customHeight="1">
      <c r="A9" s="16" t="s">
        <v>9</v>
      </c>
      <c r="B9" s="10"/>
      <c r="C9" s="9"/>
      <c r="D9" s="9"/>
    </row>
    <row r="10" spans="1:4" s="5" customFormat="1" ht="18.95" customHeight="1">
      <c r="A10" s="6" t="s">
        <v>10</v>
      </c>
      <c r="B10" s="8">
        <v>0</v>
      </c>
      <c r="C10" s="9">
        <v>1479</v>
      </c>
      <c r="D10" s="9">
        <f>Budgetoverzicht2[[#This Row],[AANTAL]]*Budgetoverzicht2[[#This Row],[BEDRAG]]</f>
        <v>0</v>
      </c>
    </row>
    <row r="11" spans="1:4" s="5" customFormat="1" ht="18.95" customHeight="1">
      <c r="A11" s="6" t="s">
        <v>11</v>
      </c>
      <c r="B11" s="8">
        <v>1</v>
      </c>
      <c r="C11" s="9">
        <v>307.97000000000003</v>
      </c>
      <c r="D11" s="9">
        <f>Budgetoverzicht2[[#This Row],[AANTAL]]*Budgetoverzicht2[[#This Row],[BEDRAG]]</f>
        <v>307.97000000000003</v>
      </c>
    </row>
    <row r="12" spans="1:4" s="5" customFormat="1" ht="18.95" customHeight="1">
      <c r="A12" s="6" t="s">
        <v>12</v>
      </c>
      <c r="B12" s="8">
        <v>0</v>
      </c>
      <c r="C12" s="9">
        <v>112.27</v>
      </c>
      <c r="D12" s="9">
        <f>Budgetoverzicht2[[#This Row],[AANTAL]]*Budgetoverzicht2[[#This Row],[BEDRAG]]</f>
        <v>0</v>
      </c>
    </row>
    <row r="13" spans="1:4" s="5" customFormat="1" ht="18.95" customHeight="1">
      <c r="A13" s="16" t="s">
        <v>13</v>
      </c>
      <c r="B13" s="10"/>
      <c r="C13" s="9"/>
      <c r="D13" s="9"/>
    </row>
    <row r="14" spans="1:4" s="5" customFormat="1" ht="18.95" customHeight="1">
      <c r="A14" s="6" t="s">
        <v>14</v>
      </c>
      <c r="B14" s="10">
        <v>1</v>
      </c>
      <c r="C14" s="9">
        <v>349</v>
      </c>
      <c r="D14" s="9">
        <f>Budgetoverzicht2[[#This Row],[AANTAL]]*Budgetoverzicht2[[#This Row],[BEDRAG]]</f>
        <v>349</v>
      </c>
    </row>
    <row r="15" spans="1:4" s="5" customFormat="1" ht="18.95" customHeight="1">
      <c r="A15" s="6" t="s">
        <v>15</v>
      </c>
      <c r="B15" s="10">
        <v>0</v>
      </c>
      <c r="C15" s="9">
        <v>70.040000000000006</v>
      </c>
      <c r="D15" s="9">
        <f>Budgetoverzicht2[[#This Row],[AANTAL]]*Budgetoverzicht2[[#This Row],[BEDRAG]]</f>
        <v>0</v>
      </c>
    </row>
    <row r="16" spans="1:4" s="5" customFormat="1" ht="18.95" customHeight="1">
      <c r="A16" s="16" t="s">
        <v>16</v>
      </c>
      <c r="B16" s="10"/>
      <c r="C16" s="9"/>
      <c r="D16" s="9"/>
    </row>
    <row r="17" spans="1:4" s="5" customFormat="1" ht="18.95" customHeight="1">
      <c r="A17" s="6" t="s">
        <v>17</v>
      </c>
      <c r="B17" s="10">
        <v>1</v>
      </c>
      <c r="C17" s="9">
        <v>142.80000000000001</v>
      </c>
      <c r="D17" s="9">
        <f>Budgetoverzicht2[[#This Row],[AANTAL]]*Budgetoverzicht2[[#This Row],[BEDRAG]]</f>
        <v>142.80000000000001</v>
      </c>
    </row>
    <row r="18" spans="1:4" s="5" customFormat="1" ht="18.95" customHeight="1">
      <c r="A18" s="6" t="s">
        <v>18</v>
      </c>
      <c r="B18" s="10">
        <v>0</v>
      </c>
      <c r="C18" s="9">
        <v>199.6</v>
      </c>
      <c r="D18" s="9">
        <f>Budgetoverzicht2[[#This Row],[AANTAL]]*Budgetoverzicht2[[#This Row],[BEDRAG]]</f>
        <v>0</v>
      </c>
    </row>
    <row r="19" spans="1:4" s="5" customFormat="1" ht="18.95" customHeight="1">
      <c r="A19" s="6"/>
      <c r="B19" s="10"/>
      <c r="C19" s="9"/>
      <c r="D19" s="9"/>
    </row>
    <row r="20" spans="1:4" ht="21.75" customHeight="1">
      <c r="A20" s="11" t="s">
        <v>19</v>
      </c>
      <c r="B20" s="12" t="s">
        <v>2</v>
      </c>
      <c r="C20" s="12" t="s">
        <v>3</v>
      </c>
      <c r="D20" s="12" t="s">
        <v>4</v>
      </c>
    </row>
    <row r="21" spans="1:4" s="5" customFormat="1" ht="18.95" customHeight="1">
      <c r="A21" s="6" t="s">
        <v>20</v>
      </c>
      <c r="B21" s="8">
        <v>0</v>
      </c>
      <c r="C21" s="17">
        <v>267.20999999999998</v>
      </c>
      <c r="D21" s="9">
        <f>Budgetoverzicht2[[#This Row],[AANTAL]]*Budgetoverzicht2[[#This Row],[BEDRAG]]</f>
        <v>0</v>
      </c>
    </row>
    <row r="22" spans="1:4" s="5" customFormat="1" ht="18.95" customHeight="1">
      <c r="A22" s="6" t="s">
        <v>21</v>
      </c>
      <c r="B22" s="8">
        <v>0</v>
      </c>
      <c r="C22" s="17">
        <v>256.69</v>
      </c>
      <c r="D22" s="9">
        <f>Budgetoverzicht2[[#This Row],[AANTAL]]*Budgetoverzicht2[[#This Row],[BEDRAG]]</f>
        <v>0</v>
      </c>
    </row>
    <row r="23" spans="1:4" s="5" customFormat="1" ht="18.95" customHeight="1">
      <c r="A23" s="6" t="s">
        <v>22</v>
      </c>
      <c r="B23" s="8">
        <v>0</v>
      </c>
      <c r="C23" s="17">
        <v>205.2</v>
      </c>
      <c r="D23" s="9">
        <f>Budgetoverzicht2[[#This Row],[AANTAL]]*Budgetoverzicht2[[#This Row],[BEDRAG]]</f>
        <v>0</v>
      </c>
    </row>
    <row r="24" spans="1:4" s="5" customFormat="1" ht="18.95" customHeight="1">
      <c r="A24" s="6" t="s">
        <v>23</v>
      </c>
      <c r="B24" s="8">
        <v>0</v>
      </c>
      <c r="C24" s="17">
        <v>75</v>
      </c>
      <c r="D24" s="9">
        <f>Budgetoverzicht2[[#This Row],[AANTAL]]*Budgetoverzicht2[[#This Row],[BEDRAG]]</f>
        <v>0</v>
      </c>
    </row>
    <row r="25" spans="1:4" s="5" customFormat="1" ht="18.95" customHeight="1">
      <c r="A25" s="6" t="s">
        <v>24</v>
      </c>
      <c r="B25" s="8">
        <v>0</v>
      </c>
      <c r="C25" s="17">
        <v>75</v>
      </c>
      <c r="D25" s="9">
        <f>Budgetoverzicht2[[#This Row],[AANTAL]]*Budgetoverzicht2[[#This Row],[BEDRAG]]</f>
        <v>0</v>
      </c>
    </row>
    <row r="26" spans="1:4" s="5" customFormat="1" ht="18.95" customHeight="1">
      <c r="A26" s="6" t="s">
        <v>25</v>
      </c>
      <c r="B26" s="8">
        <v>0</v>
      </c>
      <c r="C26" s="17">
        <v>75</v>
      </c>
      <c r="D26" s="9">
        <f>Budgetoverzicht2[[#This Row],[AANTAL]]*Budgetoverzicht2[[#This Row],[BEDRAG]]</f>
        <v>0</v>
      </c>
    </row>
    <row r="27" spans="1:4" s="5" customFormat="1" ht="18.95" customHeight="1">
      <c r="A27" s="6" t="s">
        <v>26</v>
      </c>
      <c r="B27" s="10">
        <v>0</v>
      </c>
      <c r="C27" s="17">
        <v>75</v>
      </c>
      <c r="D27" s="9">
        <f>Budgetoverzicht2[[#This Row],[AANTAL]]*Budgetoverzicht2[[#This Row],[BEDRAG]]</f>
        <v>0</v>
      </c>
    </row>
    <row r="28" spans="1:4" s="5" customFormat="1" ht="18.95" customHeight="1">
      <c r="A28" s="6" t="s">
        <v>27</v>
      </c>
      <c r="B28" s="8">
        <v>0</v>
      </c>
      <c r="C28" s="17">
        <v>75</v>
      </c>
      <c r="D28" s="9">
        <f>Budgetoverzicht2[[#This Row],[AANTAL]]*Budgetoverzicht2[[#This Row],[BEDRAG]]</f>
        <v>0</v>
      </c>
    </row>
    <row r="29" spans="1:4" s="5" customFormat="1" ht="18.95" customHeight="1">
      <c r="A29" s="6" t="s">
        <v>28</v>
      </c>
      <c r="B29" s="10"/>
      <c r="C29" s="17"/>
      <c r="D29" s="9">
        <f>Budgetoverzicht2[[#This Row],[AANTAL]]*Budgetoverzicht2[[#This Row],[BEDRAG]]</f>
        <v>0</v>
      </c>
    </row>
    <row r="30" spans="1:4" ht="18.95" customHeight="1">
      <c r="A30" s="3"/>
      <c r="B30" s="13"/>
      <c r="C30" s="14"/>
      <c r="D30" s="14"/>
    </row>
    <row r="31" spans="1:4" ht="21.75" customHeight="1">
      <c r="A31" s="4" t="s">
        <v>29</v>
      </c>
      <c r="B31" s="7" t="s">
        <v>2</v>
      </c>
      <c r="C31" s="7" t="s">
        <v>3</v>
      </c>
      <c r="D31" s="7" t="s">
        <v>4</v>
      </c>
    </row>
    <row r="32" spans="1:4" s="5" customFormat="1" ht="18.95" customHeight="1">
      <c r="A32" s="6" t="s">
        <v>30</v>
      </c>
      <c r="B32" s="8">
        <v>0</v>
      </c>
      <c r="C32" s="9">
        <v>87.5</v>
      </c>
      <c r="D32" s="9">
        <f>Budgetoverzicht3[[#This Row],[AANTAL]]*Budgetoverzicht3[[#This Row],[BEDRAG]]</f>
        <v>0</v>
      </c>
    </row>
    <row r="33" spans="1:4" s="5" customFormat="1" ht="18.95" customHeight="1">
      <c r="A33" s="6" t="s">
        <v>31</v>
      </c>
      <c r="B33" s="10">
        <v>0</v>
      </c>
      <c r="C33" s="17">
        <v>247.5</v>
      </c>
      <c r="D33" s="9">
        <f>Budgetoverzicht3[[#This Row],[AANTAL]]*Budgetoverzicht3[[#This Row],[BEDRAG]]</f>
        <v>0</v>
      </c>
    </row>
    <row r="34" spans="1:4" s="5" customFormat="1" ht="18.95" customHeight="1">
      <c r="A34" s="6" t="s">
        <v>32</v>
      </c>
      <c r="B34" s="8">
        <v>0</v>
      </c>
      <c r="C34" s="9">
        <v>95</v>
      </c>
      <c r="D34" s="9">
        <f>Budgetoverzicht3[[#This Row],[AANTAL]]*Budgetoverzicht3[[#This Row],[BEDRAG]]</f>
        <v>0</v>
      </c>
    </row>
    <row r="35" spans="1:4" ht="18.95" customHeight="1" thickBot="1">
      <c r="A35" s="3"/>
      <c r="B35" s="15"/>
      <c r="C35" s="14"/>
      <c r="D35" s="14"/>
    </row>
    <row r="36" spans="1:4" ht="21.75" customHeight="1" thickBot="1">
      <c r="A36" s="19" t="s">
        <v>33</v>
      </c>
      <c r="B36" s="18" t="s">
        <v>34</v>
      </c>
      <c r="C36" s="18" t="s">
        <v>35</v>
      </c>
      <c r="D36" s="20" t="s">
        <v>4</v>
      </c>
    </row>
    <row r="37" spans="1:4" s="5" customFormat="1" ht="18.95" customHeight="1">
      <c r="A37" s="21" t="s">
        <v>36</v>
      </c>
      <c r="B37" s="22"/>
      <c r="C37" s="23"/>
      <c r="D37" s="24">
        <f>SUM(D4:D34)</f>
        <v>799.77</v>
      </c>
    </row>
    <row r="38" spans="1:4" s="5" customFormat="1" ht="18.95" customHeight="1" thickBot="1">
      <c r="A38" s="25" t="s">
        <v>37</v>
      </c>
      <c r="B38" s="26"/>
      <c r="C38" s="27"/>
      <c r="D38" s="28">
        <f>D37*1.21</f>
        <v>967.72169999999994</v>
      </c>
    </row>
  </sheetData>
  <mergeCells count="1">
    <mergeCell ref="A1:D1"/>
  </mergeCells>
  <conditionalFormatting sqref="D4:D6">
    <cfRule type="dataBar" priority="20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{6EE943D5-1597-45BE-B780-1C9F0AB33107}</x14:id>
        </ext>
      </extLst>
    </cfRule>
  </conditionalFormatting>
  <conditionalFormatting sqref="D9:D19">
    <cfRule type="dataBar" priority="8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{A245DFED-630C-46E6-BA14-A477C603A00C}</x14:id>
        </ext>
      </extLst>
    </cfRule>
  </conditionalFormatting>
  <conditionalFormatting sqref="D30">
    <cfRule type="dataBar" priority="6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{96F0F914-1CD9-4348-8FB2-E03DC4C7B573}</x14:id>
        </ext>
      </extLst>
    </cfRule>
  </conditionalFormatting>
  <conditionalFormatting sqref="D37:D38">
    <cfRule type="dataBar" priority="22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{B28848A8-A348-45AD-91E3-A667D8D6ADDB}</x14:id>
        </ext>
      </extLst>
    </cfRule>
  </conditionalFormatting>
  <conditionalFormatting sqref="D35">
    <cfRule type="dataBar" priority="23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{45C9D81A-5326-4D33-91DB-6D6EBB491BAD}</x14:id>
        </ext>
      </extLst>
    </cfRule>
  </conditionalFormatting>
  <conditionalFormatting sqref="D21:D29">
    <cfRule type="dataBar" priority="1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{D0351384-EA7A-41EE-B4C2-F71F6E6D7719}</x14:id>
        </ext>
      </extLst>
    </cfRule>
  </conditionalFormatting>
  <conditionalFormatting sqref="D32:D34">
    <cfRule type="dataBar" priority="24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{BD257727-30BA-45B6-BC4B-4DC2E9D755A5}</x14:id>
        </ext>
      </extLst>
    </cfRule>
  </conditionalFormatting>
  <printOptions horizontalCentered="1"/>
  <pageMargins left="0.23622047244094491" right="0.23622047244094491" top="0.15748031496062992" bottom="0" header="0.31496062992125984" footer="0.31496062992125984"/>
  <pageSetup paperSize="9" scale="94" fitToHeight="0" orientation="portrait" r:id="rId1"/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E943D5-1597-45BE-B780-1C9F0AB33107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D4:D6</xm:sqref>
        </x14:conditionalFormatting>
        <x14:conditionalFormatting xmlns:xm="http://schemas.microsoft.com/office/excel/2006/main">
          <x14:cfRule type="dataBar" id="{A245DFED-630C-46E6-BA14-A477C603A00C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D9:D19</xm:sqref>
        </x14:conditionalFormatting>
        <x14:conditionalFormatting xmlns:xm="http://schemas.microsoft.com/office/excel/2006/main">
          <x14:cfRule type="dataBar" id="{96F0F914-1CD9-4348-8FB2-E03DC4C7B573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D30</xm:sqref>
        </x14:conditionalFormatting>
        <x14:conditionalFormatting xmlns:xm="http://schemas.microsoft.com/office/excel/2006/main">
          <x14:cfRule type="dataBar" id="{B28848A8-A348-45AD-91E3-A667D8D6ADDB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D37:D38</xm:sqref>
        </x14:conditionalFormatting>
        <x14:conditionalFormatting xmlns:xm="http://schemas.microsoft.com/office/excel/2006/main">
          <x14:cfRule type="dataBar" id="{45C9D81A-5326-4D33-91DB-6D6EBB491BAD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D35</xm:sqref>
        </x14:conditionalFormatting>
        <x14:conditionalFormatting xmlns:xm="http://schemas.microsoft.com/office/excel/2006/main">
          <x14:cfRule type="dataBar" id="{D0351384-EA7A-41EE-B4C2-F71F6E6D7719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D21:D29</xm:sqref>
        </x14:conditionalFormatting>
        <x14:conditionalFormatting xmlns:xm="http://schemas.microsoft.com/office/excel/2006/main">
          <x14:cfRule type="dataBar" id="{BD257727-30BA-45B6-BC4B-4DC2E9D755A5}">
            <x14:dataBar minLength="0" maxLength="100" gradient="0">
              <x14:cfvo type="autoMin"/>
              <x14:cfvo type="autoMax"/>
              <x14:negativeFillColor rgb="FFFF0000"/>
              <x14:axisColor auto="1"/>
            </x14:dataBar>
          </x14:cfRule>
          <xm:sqref>D32:D34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4C9E900-E951-4E67-A753-F1A8AD2CD4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Pronails Breda</dc:creator>
  <cp:keywords/>
  <dc:description/>
  <cp:lastModifiedBy>Helen Scholte</cp:lastModifiedBy>
  <cp:revision/>
  <dcterms:created xsi:type="dcterms:W3CDTF">2016-12-07T15:00:03Z</dcterms:created>
  <dcterms:modified xsi:type="dcterms:W3CDTF">2017-12-23T07:33:34Z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TC034275659991</vt:lpwstr>
  </property>
</Properties>
</file>